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077c\OneDrive - Linde Group\Jan-Einar\Jakta\Evilt\2021\Fellingsavgift\"/>
    </mc:Choice>
  </mc:AlternateContent>
  <xr:revisionPtr revIDLastSave="0" documentId="13_ncr:1_{602109DC-5067-4A84-805A-F4D45489683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5" i="2"/>
  <c r="N29" i="2" s="1"/>
  <c r="K11" i="2"/>
  <c r="K9" i="2"/>
  <c r="K5" i="2"/>
  <c r="K6" i="2"/>
  <c r="K7" i="2"/>
  <c r="K8" i="2"/>
  <c r="K10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H29" i="2" l="1"/>
  <c r="G29" i="2"/>
  <c r="F29" i="2"/>
  <c r="E29" i="2"/>
  <c r="D29" i="2"/>
  <c r="C29" i="2"/>
  <c r="J29" i="2" l="1"/>
  <c r="I29" i="2"/>
  <c r="K29" i="2" l="1"/>
  <c r="K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Einar Gjerde</author>
  </authors>
  <commentList>
    <comment ref="C9" authorId="0" shapeId="0" xr:uid="{FA489C7E-B2D0-40F8-95EE-BB16E5CFD7D1}">
      <text>
        <r>
          <rPr>
            <b/>
            <sz val="9"/>
            <color indexed="81"/>
            <rFont val="Tahoma"/>
          </rPr>
          <t>Jan Einar Gjerde:</t>
        </r>
        <r>
          <rPr>
            <sz val="9"/>
            <color indexed="81"/>
            <rFont val="Tahoma"/>
          </rPr>
          <t xml:space="preserve">
Fallvilt, bestenelse i kjøttet. Skal ikke betales fllingsavgift for.</t>
        </r>
      </text>
    </comment>
    <comment ref="G11" authorId="0" shapeId="0" xr:uid="{0E9D67B0-956F-429B-9087-49FF93A087C6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Fallvilt, bestenelse i kjøttet. Skal ikke betales fllingsavgift for.</t>
        </r>
      </text>
    </comment>
  </commentList>
</comments>
</file>

<file path=xl/sharedStrings.xml><?xml version="1.0" encoding="utf-8"?>
<sst xmlns="http://schemas.openxmlformats.org/spreadsheetml/2006/main" count="44" uniqueCount="42">
  <si>
    <t>Jaktfelt</t>
  </si>
  <si>
    <t>Eldre bukk</t>
  </si>
  <si>
    <t>Eldre hunn</t>
  </si>
  <si>
    <t>Spissbukk</t>
  </si>
  <si>
    <t xml:space="preserve">1,5-års </t>
  </si>
  <si>
    <t xml:space="preserve">Kalv </t>
  </si>
  <si>
    <t>2,5 år +</t>
  </si>
  <si>
    <t>2,5 år+</t>
  </si>
  <si>
    <t xml:space="preserve">1,5 år </t>
  </si>
  <si>
    <t>hunn</t>
  </si>
  <si>
    <t>hann</t>
  </si>
  <si>
    <t>30   - Rotøya</t>
  </si>
  <si>
    <t>32   - Gjerde</t>
  </si>
  <si>
    <t>33   - Lindås</t>
  </si>
  <si>
    <t>34   - Ertvåg</t>
  </si>
  <si>
    <t>35   - Giset-Sundsby</t>
  </si>
  <si>
    <t>36   - Hisåsen</t>
  </si>
  <si>
    <t>37   - Espset-Haltbakk-Stavnes</t>
  </si>
  <si>
    <t>38   - Follan</t>
  </si>
  <si>
    <t>39   - Semundset-Ålmo</t>
  </si>
  <si>
    <t>40   - Skauset</t>
  </si>
  <si>
    <t>41   - Aresvik</t>
  </si>
  <si>
    <t>42   - Berget</t>
  </si>
  <si>
    <t>43   - Ålmo-vest</t>
  </si>
  <si>
    <t>45   - Husby</t>
  </si>
  <si>
    <t>46   - Vingsnes</t>
  </si>
  <si>
    <t>47   - Ormbostad</t>
  </si>
  <si>
    <t>48   - Fuglevågen</t>
  </si>
  <si>
    <t>92   - Olvikåsen</t>
  </si>
  <si>
    <t>103   - Høvik</t>
  </si>
  <si>
    <t>Totalt felt</t>
  </si>
  <si>
    <t>Voksen Elg</t>
  </si>
  <si>
    <t>Elg Kalv</t>
  </si>
  <si>
    <t>31ab - Bratset/Gjestad</t>
  </si>
  <si>
    <t>Sum ordinær avgift</t>
  </si>
  <si>
    <t>111 - Bårdset Sør</t>
  </si>
  <si>
    <t>112 - Vågos Nord</t>
  </si>
  <si>
    <t>49   - Vågos Sør</t>
  </si>
  <si>
    <t>44   - Bårdset Nord</t>
  </si>
  <si>
    <t>Voksen Hjort kr 430,-  Hjortekalv kr 220,-  Voksen Elg kr 562,-  Elgkalv kr 290,-</t>
  </si>
  <si>
    <t>E-vilt - Fellingsavgift 2021</t>
  </si>
  <si>
    <t xml:space="preserve">Betale 55% til Aure kommune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</si>
</sst>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9"/>
      <color indexed="81"/>
      <name val="Tahoma"/>
    </font>
    <font>
      <sz val="9"/>
      <color indexed="81"/>
      <name val="Tahom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1" applyFont="1"/>
    <xf numFmtId="0" fontId="2" fillId="0" borderId="0" xfId="1" applyBorder="1"/>
    <xf numFmtId="0" fontId="2" fillId="0" borderId="0" xfId="1" applyBorder="1" applyAlignment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2" fillId="2" borderId="6" xfId="1" applyFill="1" applyBorder="1"/>
    <xf numFmtId="0" fontId="4" fillId="2" borderId="4" xfId="1" applyFont="1" applyFill="1" applyBorder="1"/>
    <xf numFmtId="0" fontId="4" fillId="2" borderId="0" xfId="1" applyFont="1" applyFill="1" applyBorder="1"/>
    <xf numFmtId="0" fontId="2" fillId="0" borderId="10" xfId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9" fillId="0" borderId="0" xfId="0" applyFont="1"/>
    <xf numFmtId="0" fontId="0" fillId="6" borderId="7" xfId="0" applyFill="1" applyBorder="1" applyAlignment="1">
      <alignment horizontal="center" vertical="center"/>
    </xf>
    <xf numFmtId="0" fontId="10" fillId="0" borderId="0" xfId="0" applyFont="1" applyAlignment="1"/>
    <xf numFmtId="0" fontId="0" fillId="6" borderId="4" xfId="0" applyFill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4" fillId="3" borderId="6" xfId="1" applyFont="1" applyFill="1" applyBorder="1"/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3" fontId="1" fillId="3" borderId="13" xfId="0" applyNumberFormat="1" applyFont="1" applyFill="1" applyBorder="1"/>
    <xf numFmtId="0" fontId="6" fillId="4" borderId="16" xfId="0" applyFont="1" applyFill="1" applyBorder="1"/>
    <xf numFmtId="3" fontId="0" fillId="5" borderId="17" xfId="0" applyNumberFormat="1" applyFill="1" applyBorder="1"/>
    <xf numFmtId="0" fontId="2" fillId="4" borderId="16" xfId="0" applyFont="1" applyFill="1" applyBorder="1"/>
    <xf numFmtId="3" fontId="0" fillId="5" borderId="18" xfId="0" applyNumberFormat="1" applyFill="1" applyBorder="1"/>
    <xf numFmtId="3" fontId="0" fillId="5" borderId="21" xfId="0" applyNumberFormat="1" applyFill="1" applyBorder="1"/>
    <xf numFmtId="0" fontId="15" fillId="0" borderId="0" xfId="0" applyFont="1" applyAlignment="1"/>
    <xf numFmtId="0" fontId="5" fillId="5" borderId="13" xfId="1" applyFont="1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4" fillId="3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8"/>
  <sheetViews>
    <sheetView showGridLines="0" tabSelected="1" zoomScaleNormal="100" workbookViewId="0">
      <pane xSplit="2" ySplit="4" topLeftCell="C5" activePane="bottomRight" state="frozen"/>
      <selection pane="topRight" activeCell="D1" sqref="D1"/>
      <selection pane="bottomLeft" activeCell="A8" sqref="A8"/>
      <selection pane="bottomRight" activeCell="S22" sqref="S22"/>
    </sheetView>
  </sheetViews>
  <sheetFormatPr defaultRowHeight="15" x14ac:dyDescent="0.25"/>
  <cols>
    <col min="2" max="2" width="33.28515625" customWidth="1"/>
    <col min="3" max="3" width="10.5703125" bestFit="1" customWidth="1"/>
    <col min="4" max="4" width="10.85546875" customWidth="1"/>
    <col min="5" max="5" width="10" customWidth="1"/>
    <col min="6" max="6" width="7.42578125" customWidth="1"/>
    <col min="7" max="8" width="5.5703125" bestFit="1" customWidth="1"/>
    <col min="9" max="9" width="11" bestFit="1" customWidth="1"/>
    <col min="10" max="10" width="8.42578125" bestFit="1" customWidth="1"/>
    <col min="11" max="11" width="18.7109375" bestFit="1" customWidth="1"/>
    <col min="12" max="12" width="9.85546875" customWidth="1"/>
    <col min="13" max="13" width="36" customWidth="1"/>
    <col min="14" max="14" width="35.7109375" customWidth="1"/>
  </cols>
  <sheetData>
    <row r="1" spans="2:14" s="14" customFormat="1" ht="33.75" customHeight="1" x14ac:dyDescent="0.35">
      <c r="B1" s="1" t="s">
        <v>40</v>
      </c>
      <c r="C1" s="28" t="s">
        <v>39</v>
      </c>
      <c r="D1" s="16"/>
      <c r="E1" s="16"/>
      <c r="F1" s="16"/>
      <c r="G1" s="16"/>
      <c r="H1" s="16"/>
      <c r="I1" s="16"/>
      <c r="J1" s="16"/>
      <c r="K1" s="16"/>
    </row>
    <row r="2" spans="2:14" ht="15.75" thickBot="1" x14ac:dyDescent="0.3">
      <c r="C2" s="3"/>
      <c r="D2" s="13"/>
      <c r="E2" s="2"/>
      <c r="F2" s="2"/>
      <c r="G2" s="2"/>
      <c r="H2" s="2"/>
    </row>
    <row r="3" spans="2:14" ht="15.75" customHeight="1" x14ac:dyDescent="0.25">
      <c r="B3" s="4" t="s">
        <v>0</v>
      </c>
      <c r="C3" s="5" t="s">
        <v>1</v>
      </c>
      <c r="D3" s="6" t="s">
        <v>2</v>
      </c>
      <c r="E3" s="5" t="s">
        <v>3</v>
      </c>
      <c r="F3" s="6" t="s">
        <v>4</v>
      </c>
      <c r="G3" s="5" t="s">
        <v>5</v>
      </c>
      <c r="H3" s="6" t="s">
        <v>5</v>
      </c>
      <c r="I3" s="31" t="s">
        <v>31</v>
      </c>
      <c r="J3" s="33" t="s">
        <v>32</v>
      </c>
      <c r="K3" s="29" t="s">
        <v>34</v>
      </c>
    </row>
    <row r="4" spans="2:14" ht="25.5" customHeight="1" x14ac:dyDescent="0.25">
      <c r="B4" s="7"/>
      <c r="C4" s="8" t="s">
        <v>6</v>
      </c>
      <c r="D4" s="9" t="s">
        <v>7</v>
      </c>
      <c r="E4" s="8" t="s">
        <v>8</v>
      </c>
      <c r="F4" s="9" t="s">
        <v>9</v>
      </c>
      <c r="G4" s="8" t="s">
        <v>10</v>
      </c>
      <c r="H4" s="9" t="s">
        <v>9</v>
      </c>
      <c r="I4" s="32"/>
      <c r="J4" s="34"/>
      <c r="K4" s="30"/>
    </row>
    <row r="5" spans="2:14" x14ac:dyDescent="0.25">
      <c r="B5" s="23" t="s">
        <v>11</v>
      </c>
      <c r="C5" s="15">
        <v>0</v>
      </c>
      <c r="D5" s="15">
        <v>3</v>
      </c>
      <c r="E5" s="15">
        <v>0</v>
      </c>
      <c r="F5" s="15">
        <v>1</v>
      </c>
      <c r="G5" s="15">
        <v>3</v>
      </c>
      <c r="H5" s="15">
        <v>0</v>
      </c>
      <c r="I5" s="10">
        <v>0</v>
      </c>
      <c r="J5" s="10">
        <v>0</v>
      </c>
      <c r="K5" s="24">
        <f>C5*430+D5*430+E5*430+F5*430+G5*220+H5*220+I5*562+J5*290</f>
        <v>2380</v>
      </c>
      <c r="N5">
        <f>C5+D5+E5+F5+G5+H5</f>
        <v>7</v>
      </c>
    </row>
    <row r="6" spans="2:14" x14ac:dyDescent="0.25">
      <c r="B6" s="23" t="s">
        <v>33</v>
      </c>
      <c r="C6" s="15">
        <v>1</v>
      </c>
      <c r="D6" s="15">
        <v>0</v>
      </c>
      <c r="E6" s="15">
        <v>0</v>
      </c>
      <c r="F6" s="15">
        <v>2</v>
      </c>
      <c r="G6" s="15">
        <v>0</v>
      </c>
      <c r="H6" s="15">
        <v>2</v>
      </c>
      <c r="I6" s="10">
        <v>0</v>
      </c>
      <c r="J6" s="10">
        <v>0</v>
      </c>
      <c r="K6" s="24">
        <f t="shared" ref="K6:K28" si="0">C6*430+D6*430+E6*430+F6*430+G6*220+H6*220+I6*562+J6*290</f>
        <v>1730</v>
      </c>
      <c r="N6">
        <f>C6+D6+E6+F6+G6+H6</f>
        <v>5</v>
      </c>
    </row>
    <row r="7" spans="2:14" x14ac:dyDescent="0.25">
      <c r="B7" s="23" t="s">
        <v>12</v>
      </c>
      <c r="C7" s="15">
        <v>1</v>
      </c>
      <c r="D7" s="15">
        <v>3</v>
      </c>
      <c r="E7" s="15">
        <v>0</v>
      </c>
      <c r="F7" s="15">
        <v>1</v>
      </c>
      <c r="G7" s="15">
        <v>2</v>
      </c>
      <c r="H7" s="15">
        <v>2</v>
      </c>
      <c r="I7" s="10">
        <v>0</v>
      </c>
      <c r="J7" s="10">
        <v>0</v>
      </c>
      <c r="K7" s="24">
        <f t="shared" si="0"/>
        <v>3030</v>
      </c>
      <c r="N7">
        <f>C7+D7+E7+F7+G7+H7</f>
        <v>9</v>
      </c>
    </row>
    <row r="8" spans="2:14" x14ac:dyDescent="0.25">
      <c r="B8" s="23" t="s">
        <v>13</v>
      </c>
      <c r="C8" s="15">
        <v>4</v>
      </c>
      <c r="D8" s="15">
        <v>10</v>
      </c>
      <c r="E8" s="15">
        <v>3</v>
      </c>
      <c r="F8" s="15">
        <v>5</v>
      </c>
      <c r="G8" s="15">
        <v>7</v>
      </c>
      <c r="H8" s="15">
        <v>3</v>
      </c>
      <c r="I8" s="10">
        <v>0</v>
      </c>
      <c r="J8" s="10">
        <v>0</v>
      </c>
      <c r="K8" s="24">
        <f t="shared" si="0"/>
        <v>11660</v>
      </c>
      <c r="N8">
        <f>C8+D8+E8+F8+G8+H8</f>
        <v>32</v>
      </c>
    </row>
    <row r="9" spans="2:14" x14ac:dyDescent="0.25">
      <c r="B9" s="23" t="s">
        <v>14</v>
      </c>
      <c r="C9" s="15">
        <v>6</v>
      </c>
      <c r="D9" s="15">
        <v>22</v>
      </c>
      <c r="E9" s="15">
        <v>4</v>
      </c>
      <c r="F9" s="15">
        <v>7</v>
      </c>
      <c r="G9" s="15">
        <v>12</v>
      </c>
      <c r="H9" s="15">
        <v>7</v>
      </c>
      <c r="I9" s="10">
        <v>0</v>
      </c>
      <c r="J9" s="10">
        <v>0</v>
      </c>
      <c r="K9" s="24">
        <f>C9*430+D9*430+E9*430+F9*430+G9*220+H9*220+I9*562+J9*290-D35</f>
        <v>20520</v>
      </c>
      <c r="N9">
        <f>C9+D9+E9+F9+G9+H9</f>
        <v>58</v>
      </c>
    </row>
    <row r="10" spans="2:14" x14ac:dyDescent="0.25">
      <c r="B10" s="23" t="s">
        <v>15</v>
      </c>
      <c r="C10" s="15">
        <v>3</v>
      </c>
      <c r="D10" s="15">
        <v>4</v>
      </c>
      <c r="E10" s="15">
        <v>1</v>
      </c>
      <c r="F10" s="15">
        <v>2</v>
      </c>
      <c r="G10" s="15">
        <v>3</v>
      </c>
      <c r="H10" s="15">
        <v>3</v>
      </c>
      <c r="I10" s="10">
        <v>0</v>
      </c>
      <c r="J10" s="10">
        <v>0</v>
      </c>
      <c r="K10" s="24">
        <f t="shared" si="0"/>
        <v>5620</v>
      </c>
      <c r="N10">
        <f>C10+D10+E10+F10+G10+H10</f>
        <v>16</v>
      </c>
    </row>
    <row r="11" spans="2:14" x14ac:dyDescent="0.25">
      <c r="B11" s="23" t="s">
        <v>16</v>
      </c>
      <c r="C11" s="15">
        <v>1</v>
      </c>
      <c r="D11" s="15">
        <v>1</v>
      </c>
      <c r="E11" s="15">
        <v>0</v>
      </c>
      <c r="F11" s="15">
        <v>1</v>
      </c>
      <c r="G11" s="15">
        <v>3</v>
      </c>
      <c r="H11" s="15">
        <v>1</v>
      </c>
      <c r="I11" s="10">
        <v>1</v>
      </c>
      <c r="J11" s="10">
        <v>0</v>
      </c>
      <c r="K11" s="24">
        <f>C11*430+D11*430+E11*430+F11*430+G11*220+H11*220+I11*562+J11*290-D36</f>
        <v>2512</v>
      </c>
      <c r="N11">
        <f>C11+D11+E11+F11+G11+H11</f>
        <v>7</v>
      </c>
    </row>
    <row r="12" spans="2:14" x14ac:dyDescent="0.25">
      <c r="B12" s="23" t="s">
        <v>17</v>
      </c>
      <c r="C12" s="15">
        <v>3</v>
      </c>
      <c r="D12" s="15">
        <v>4</v>
      </c>
      <c r="E12" s="15">
        <v>1</v>
      </c>
      <c r="F12" s="15">
        <v>4</v>
      </c>
      <c r="G12" s="15">
        <v>5</v>
      </c>
      <c r="H12" s="15">
        <v>5</v>
      </c>
      <c r="I12" s="10">
        <v>0</v>
      </c>
      <c r="J12" s="10">
        <v>1</v>
      </c>
      <c r="K12" s="24">
        <f t="shared" si="0"/>
        <v>7650</v>
      </c>
      <c r="N12">
        <f>C12+D12+E12+F12+G12+H12</f>
        <v>22</v>
      </c>
    </row>
    <row r="13" spans="2:14" x14ac:dyDescent="0.25">
      <c r="B13" s="23" t="s">
        <v>18</v>
      </c>
      <c r="C13" s="15">
        <v>1</v>
      </c>
      <c r="D13" s="15">
        <v>7</v>
      </c>
      <c r="E13" s="15">
        <v>1</v>
      </c>
      <c r="F13" s="15">
        <v>2</v>
      </c>
      <c r="G13" s="15">
        <v>5</v>
      </c>
      <c r="H13" s="15">
        <v>1</v>
      </c>
      <c r="I13" s="10">
        <v>0</v>
      </c>
      <c r="J13" s="10">
        <v>0</v>
      </c>
      <c r="K13" s="24">
        <f t="shared" si="0"/>
        <v>6050</v>
      </c>
      <c r="N13">
        <f>C13+D13+E13+F13+G13+H13</f>
        <v>17</v>
      </c>
    </row>
    <row r="14" spans="2:14" x14ac:dyDescent="0.25">
      <c r="B14" s="23" t="s">
        <v>19</v>
      </c>
      <c r="C14" s="15">
        <v>6</v>
      </c>
      <c r="D14" s="15">
        <v>18</v>
      </c>
      <c r="E14" s="15">
        <v>2</v>
      </c>
      <c r="F14" s="15">
        <v>5</v>
      </c>
      <c r="G14" s="15">
        <v>9</v>
      </c>
      <c r="H14" s="15">
        <v>10</v>
      </c>
      <c r="I14" s="10">
        <v>0</v>
      </c>
      <c r="J14" s="10">
        <v>0</v>
      </c>
      <c r="K14" s="24">
        <f t="shared" si="0"/>
        <v>17510</v>
      </c>
      <c r="N14">
        <f>C14+D14+E14+F14+G14+H14</f>
        <v>50</v>
      </c>
    </row>
    <row r="15" spans="2:14" x14ac:dyDescent="0.25">
      <c r="B15" s="23" t="s">
        <v>20</v>
      </c>
      <c r="C15" s="15">
        <v>4</v>
      </c>
      <c r="D15" s="15">
        <v>12</v>
      </c>
      <c r="E15" s="15">
        <v>1</v>
      </c>
      <c r="F15" s="15">
        <v>5</v>
      </c>
      <c r="G15" s="15">
        <v>4</v>
      </c>
      <c r="H15" s="15">
        <v>4</v>
      </c>
      <c r="I15" s="10">
        <v>0</v>
      </c>
      <c r="J15" s="10">
        <v>0</v>
      </c>
      <c r="K15" s="24">
        <f t="shared" si="0"/>
        <v>11220</v>
      </c>
      <c r="N15">
        <f>C15+D15+E15+F15+G15+H15</f>
        <v>30</v>
      </c>
    </row>
    <row r="16" spans="2:14" x14ac:dyDescent="0.25">
      <c r="B16" s="23" t="s">
        <v>21</v>
      </c>
      <c r="C16" s="15">
        <v>2</v>
      </c>
      <c r="D16" s="15">
        <v>5</v>
      </c>
      <c r="E16" s="15">
        <v>0</v>
      </c>
      <c r="F16" s="15">
        <v>2</v>
      </c>
      <c r="G16" s="15">
        <v>2</v>
      </c>
      <c r="H16" s="15">
        <v>3</v>
      </c>
      <c r="I16" s="10">
        <v>0</v>
      </c>
      <c r="J16" s="10">
        <v>0</v>
      </c>
      <c r="K16" s="24">
        <f t="shared" si="0"/>
        <v>4970</v>
      </c>
      <c r="N16">
        <f>C16+D16+E16+F16+G16+H16</f>
        <v>14</v>
      </c>
    </row>
    <row r="17" spans="2:14" x14ac:dyDescent="0.25">
      <c r="B17" s="23" t="s">
        <v>22</v>
      </c>
      <c r="C17" s="15">
        <v>1</v>
      </c>
      <c r="D17" s="15">
        <v>0</v>
      </c>
      <c r="E17" s="15">
        <v>0</v>
      </c>
      <c r="F17" s="15">
        <v>3</v>
      </c>
      <c r="G17" s="15">
        <v>1</v>
      </c>
      <c r="H17" s="15">
        <v>0</v>
      </c>
      <c r="I17" s="10">
        <v>0</v>
      </c>
      <c r="J17" s="10">
        <v>0</v>
      </c>
      <c r="K17" s="24">
        <f t="shared" si="0"/>
        <v>1940</v>
      </c>
      <c r="N17">
        <f>C17+D17+E17+F17+G17+H17</f>
        <v>5</v>
      </c>
    </row>
    <row r="18" spans="2:14" x14ac:dyDescent="0.25">
      <c r="B18" s="23" t="s">
        <v>23</v>
      </c>
      <c r="C18" s="15">
        <v>1</v>
      </c>
      <c r="D18" s="15">
        <v>1</v>
      </c>
      <c r="E18" s="15">
        <v>0</v>
      </c>
      <c r="F18" s="15">
        <v>0</v>
      </c>
      <c r="G18" s="15">
        <v>0</v>
      </c>
      <c r="H18" s="15">
        <v>0</v>
      </c>
      <c r="I18" s="10">
        <v>0</v>
      </c>
      <c r="J18" s="10">
        <v>0</v>
      </c>
      <c r="K18" s="24">
        <f t="shared" si="0"/>
        <v>860</v>
      </c>
      <c r="N18">
        <f>C18+D18+E18+F18+G18+H18</f>
        <v>2</v>
      </c>
    </row>
    <row r="19" spans="2:14" x14ac:dyDescent="0.25">
      <c r="B19" s="25" t="s">
        <v>38</v>
      </c>
      <c r="C19" s="15">
        <v>1</v>
      </c>
      <c r="D19" s="15">
        <v>2</v>
      </c>
      <c r="E19" s="15">
        <v>0</v>
      </c>
      <c r="F19" s="15">
        <v>4</v>
      </c>
      <c r="G19" s="15">
        <v>4</v>
      </c>
      <c r="H19" s="15">
        <v>1</v>
      </c>
      <c r="I19" s="10">
        <v>0</v>
      </c>
      <c r="J19" s="10">
        <v>0</v>
      </c>
      <c r="K19" s="24">
        <f t="shared" si="0"/>
        <v>4110</v>
      </c>
      <c r="N19">
        <f>C19+D19+E19+F19+G19+H19</f>
        <v>12</v>
      </c>
    </row>
    <row r="20" spans="2:14" x14ac:dyDescent="0.25">
      <c r="B20" s="23" t="s">
        <v>24</v>
      </c>
      <c r="C20" s="15">
        <v>6</v>
      </c>
      <c r="D20" s="15">
        <v>11</v>
      </c>
      <c r="E20" s="15">
        <v>3</v>
      </c>
      <c r="F20" s="15">
        <v>5</v>
      </c>
      <c r="G20" s="15">
        <v>3</v>
      </c>
      <c r="H20" s="15">
        <v>7</v>
      </c>
      <c r="I20" s="10">
        <v>0</v>
      </c>
      <c r="J20" s="10">
        <v>0</v>
      </c>
      <c r="K20" s="24">
        <f t="shared" si="0"/>
        <v>12950</v>
      </c>
      <c r="N20">
        <f>C20+D20+E20+F20+G20+H20</f>
        <v>35</v>
      </c>
    </row>
    <row r="21" spans="2:14" x14ac:dyDescent="0.25">
      <c r="B21" s="23" t="s">
        <v>25</v>
      </c>
      <c r="C21" s="15">
        <v>5</v>
      </c>
      <c r="D21" s="15">
        <v>11</v>
      </c>
      <c r="E21" s="15">
        <v>2</v>
      </c>
      <c r="F21" s="15">
        <v>7</v>
      </c>
      <c r="G21" s="15">
        <v>4</v>
      </c>
      <c r="H21" s="15">
        <v>9</v>
      </c>
      <c r="I21" s="10">
        <v>0</v>
      </c>
      <c r="J21" s="10">
        <v>0</v>
      </c>
      <c r="K21" s="24">
        <f t="shared" si="0"/>
        <v>13610</v>
      </c>
      <c r="N21">
        <f>C21+D21+E21+F21+G21+H21</f>
        <v>38</v>
      </c>
    </row>
    <row r="22" spans="2:14" x14ac:dyDescent="0.25">
      <c r="B22" s="23" t="s">
        <v>26</v>
      </c>
      <c r="C22" s="15">
        <v>1</v>
      </c>
      <c r="D22" s="15">
        <v>3</v>
      </c>
      <c r="E22" s="15">
        <v>1</v>
      </c>
      <c r="F22" s="15">
        <v>1</v>
      </c>
      <c r="G22" s="15">
        <v>1</v>
      </c>
      <c r="H22" s="15">
        <v>2</v>
      </c>
      <c r="I22" s="10">
        <v>0</v>
      </c>
      <c r="J22" s="10">
        <v>0</v>
      </c>
      <c r="K22" s="24">
        <f t="shared" si="0"/>
        <v>3240</v>
      </c>
      <c r="N22">
        <f>C22+D22+E22+F22+G22+H22</f>
        <v>9</v>
      </c>
    </row>
    <row r="23" spans="2:14" x14ac:dyDescent="0.25">
      <c r="B23" s="23" t="s">
        <v>27</v>
      </c>
      <c r="C23" s="15">
        <v>1</v>
      </c>
      <c r="D23" s="15">
        <v>3</v>
      </c>
      <c r="E23" s="15">
        <v>0</v>
      </c>
      <c r="F23" s="15">
        <v>1</v>
      </c>
      <c r="G23" s="15">
        <v>3</v>
      </c>
      <c r="H23" s="15">
        <v>0</v>
      </c>
      <c r="I23" s="10">
        <v>0</v>
      </c>
      <c r="J23" s="10">
        <v>0</v>
      </c>
      <c r="K23" s="24">
        <f t="shared" si="0"/>
        <v>2810</v>
      </c>
      <c r="N23">
        <f>C23+D23+E23+F23+G23+H23</f>
        <v>8</v>
      </c>
    </row>
    <row r="24" spans="2:14" x14ac:dyDescent="0.25">
      <c r="B24" s="25" t="s">
        <v>37</v>
      </c>
      <c r="C24" s="15">
        <v>1</v>
      </c>
      <c r="D24" s="15">
        <v>1</v>
      </c>
      <c r="E24" s="15">
        <v>0</v>
      </c>
      <c r="F24" s="15">
        <v>1</v>
      </c>
      <c r="G24" s="15">
        <v>2</v>
      </c>
      <c r="H24" s="15">
        <v>0</v>
      </c>
      <c r="I24" s="10">
        <v>0</v>
      </c>
      <c r="J24" s="10">
        <v>0</v>
      </c>
      <c r="K24" s="24">
        <f t="shared" si="0"/>
        <v>1730</v>
      </c>
      <c r="N24">
        <f>C24+D24+E24+F24+G24+H24</f>
        <v>5</v>
      </c>
    </row>
    <row r="25" spans="2:14" x14ac:dyDescent="0.25">
      <c r="B25" s="23" t="s">
        <v>28</v>
      </c>
      <c r="C25" s="15">
        <v>3</v>
      </c>
      <c r="D25" s="15">
        <v>7</v>
      </c>
      <c r="E25" s="15">
        <v>3</v>
      </c>
      <c r="F25" s="15">
        <v>6</v>
      </c>
      <c r="G25" s="15">
        <v>3</v>
      </c>
      <c r="H25" s="15">
        <v>5</v>
      </c>
      <c r="I25" s="10">
        <v>0</v>
      </c>
      <c r="J25" s="10">
        <v>0</v>
      </c>
      <c r="K25" s="24">
        <f t="shared" si="0"/>
        <v>9930</v>
      </c>
      <c r="N25">
        <f>C25+D25+E25+F25+G25+H25</f>
        <v>27</v>
      </c>
    </row>
    <row r="26" spans="2:14" x14ac:dyDescent="0.25">
      <c r="B26" s="23" t="s">
        <v>29</v>
      </c>
      <c r="C26" s="15">
        <v>0</v>
      </c>
      <c r="D26" s="15">
        <v>2</v>
      </c>
      <c r="E26" s="15">
        <v>0</v>
      </c>
      <c r="F26" s="15">
        <v>2</v>
      </c>
      <c r="G26" s="15">
        <v>2</v>
      </c>
      <c r="H26" s="15">
        <v>2</v>
      </c>
      <c r="I26" s="10">
        <v>0</v>
      </c>
      <c r="J26" s="10">
        <v>0</v>
      </c>
      <c r="K26" s="24">
        <f t="shared" si="0"/>
        <v>2600</v>
      </c>
      <c r="N26">
        <f>C26+D26+E26+F26+G26+H26</f>
        <v>8</v>
      </c>
    </row>
    <row r="27" spans="2:14" x14ac:dyDescent="0.25">
      <c r="B27" s="25" t="s">
        <v>35</v>
      </c>
      <c r="C27" s="15">
        <v>1</v>
      </c>
      <c r="D27" s="15">
        <v>2</v>
      </c>
      <c r="E27" s="15">
        <v>0</v>
      </c>
      <c r="F27" s="15">
        <v>1</v>
      </c>
      <c r="G27" s="15">
        <v>3</v>
      </c>
      <c r="H27" s="15">
        <v>0</v>
      </c>
      <c r="I27" s="10">
        <v>0</v>
      </c>
      <c r="J27" s="10">
        <v>0</v>
      </c>
      <c r="K27" s="24">
        <f t="shared" si="0"/>
        <v>2380</v>
      </c>
      <c r="N27">
        <f>C27+D27+E27+F27+G27+H27</f>
        <v>7</v>
      </c>
    </row>
    <row r="28" spans="2:14" ht="15.75" thickBot="1" x14ac:dyDescent="0.3">
      <c r="B28" s="25" t="s">
        <v>36</v>
      </c>
      <c r="C28" s="17">
        <v>0</v>
      </c>
      <c r="D28" s="17">
        <v>0</v>
      </c>
      <c r="E28" s="17">
        <v>0</v>
      </c>
      <c r="F28" s="17">
        <v>1</v>
      </c>
      <c r="G28" s="17">
        <v>1</v>
      </c>
      <c r="H28" s="17">
        <v>1</v>
      </c>
      <c r="I28" s="18">
        <v>0</v>
      </c>
      <c r="J28" s="18">
        <v>0</v>
      </c>
      <c r="K28" s="26">
        <f t="shared" si="0"/>
        <v>870</v>
      </c>
      <c r="N28">
        <f>C28+D28+E28+F28+G28+H28</f>
        <v>3</v>
      </c>
    </row>
    <row r="29" spans="2:14" x14ac:dyDescent="0.25">
      <c r="B29" s="19" t="s">
        <v>30</v>
      </c>
      <c r="C29" s="20">
        <f t="shared" ref="C29:K29" si="1">SUM(C5:C28)</f>
        <v>53</v>
      </c>
      <c r="D29" s="21">
        <f t="shared" si="1"/>
        <v>132</v>
      </c>
      <c r="E29" s="20">
        <f t="shared" si="1"/>
        <v>22</v>
      </c>
      <c r="F29" s="21">
        <f t="shared" si="1"/>
        <v>69</v>
      </c>
      <c r="G29" s="20">
        <f t="shared" si="1"/>
        <v>82</v>
      </c>
      <c r="H29" s="20">
        <f t="shared" si="1"/>
        <v>68</v>
      </c>
      <c r="I29" s="20">
        <f t="shared" si="1"/>
        <v>1</v>
      </c>
      <c r="J29" s="20">
        <f t="shared" si="1"/>
        <v>1</v>
      </c>
      <c r="K29" s="22">
        <f t="shared" si="1"/>
        <v>151882</v>
      </c>
      <c r="N29" s="38">
        <f>SUM(N5:N28)</f>
        <v>426</v>
      </c>
    </row>
    <row r="30" spans="2:14" ht="20.25" customHeight="1" thickBot="1" x14ac:dyDescent="0.3">
      <c r="B30" s="35" t="s">
        <v>41</v>
      </c>
      <c r="C30" s="36"/>
      <c r="D30" s="36"/>
      <c r="E30" s="36"/>
      <c r="F30" s="36"/>
      <c r="G30" s="36"/>
      <c r="H30" s="36"/>
      <c r="I30" s="36"/>
      <c r="J30" s="37"/>
      <c r="K30" s="27">
        <f>0.55*K29</f>
        <v>83535.100000000006</v>
      </c>
    </row>
    <row r="31" spans="2:14" ht="15.75" x14ac:dyDescent="0.25">
      <c r="C31" s="12"/>
    </row>
    <row r="32" spans="2:14" ht="15.75" x14ac:dyDescent="0.25">
      <c r="C32" s="12"/>
    </row>
    <row r="34" spans="3:4" ht="20.25" x14ac:dyDescent="0.25">
      <c r="C34" s="11"/>
    </row>
    <row r="35" spans="3:4" ht="15.75" x14ac:dyDescent="0.25">
      <c r="C35" s="12"/>
      <c r="D35">
        <v>430</v>
      </c>
    </row>
    <row r="36" spans="3:4" ht="15.75" x14ac:dyDescent="0.25">
      <c r="C36" s="12"/>
      <c r="D36">
        <v>220</v>
      </c>
    </row>
    <row r="37" spans="3:4" x14ac:dyDescent="0.25">
      <c r="D37">
        <v>562</v>
      </c>
    </row>
    <row r="38" spans="3:4" x14ac:dyDescent="0.25">
      <c r="D38">
        <v>290</v>
      </c>
    </row>
  </sheetData>
  <mergeCells count="4">
    <mergeCell ref="K3:K4"/>
    <mergeCell ref="I3:I4"/>
    <mergeCell ref="J3:J4"/>
    <mergeCell ref="B30:J30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Linde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Einar Gjerde</dc:creator>
  <cp:lastModifiedBy>Jan Einar Gjerde</cp:lastModifiedBy>
  <dcterms:created xsi:type="dcterms:W3CDTF">2017-03-24T20:32:11Z</dcterms:created>
  <dcterms:modified xsi:type="dcterms:W3CDTF">2022-01-23T12:47:59Z</dcterms:modified>
</cp:coreProperties>
</file>